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5-19\4 Situación Social\Trabajo y salarios\Trabajo y salarios completo\"/>
    </mc:Choice>
  </mc:AlternateContent>
  <bookViews>
    <workbookView xWindow="0" yWindow="0" windowWidth="19205" windowHeight="11606"/>
  </bookViews>
  <sheets>
    <sheet name="Cuadro 5" sheetId="1" r:id="rId1"/>
  </sheets>
  <definedNames>
    <definedName name="_adw600">#REF!</definedName>
    <definedName name="_xlnm.Print_Area" localSheetId="0">'Cuadro 5'!$1:$46</definedName>
    <definedName name="_xlnm.Print_Titles" localSheetId="0">'Cuadro 5'!$1:$7</definedName>
  </definedNames>
  <calcPr calcId="152511"/>
</workbook>
</file>

<file path=xl/calcChain.xml><?xml version="1.0" encoding="utf-8"?>
<calcChain xmlns="http://schemas.openxmlformats.org/spreadsheetml/2006/main">
  <c r="E32" i="1" l="1"/>
  <c r="D32" i="1"/>
  <c r="D31" i="1"/>
  <c r="C31" i="1" s="1"/>
  <c r="E21" i="1"/>
  <c r="E20" i="1" s="1"/>
  <c r="D21" i="1"/>
  <c r="D20" i="1"/>
  <c r="D8" i="1"/>
  <c r="E19" i="1"/>
  <c r="D19" i="1"/>
  <c r="D18" i="1"/>
  <c r="E18" i="1"/>
  <c r="D17" i="1"/>
  <c r="E17" i="1"/>
  <c r="D16" i="1"/>
  <c r="E16" i="1"/>
  <c r="C16" i="1" s="1"/>
  <c r="D15" i="1"/>
  <c r="E15" i="1"/>
  <c r="D14" i="1"/>
  <c r="E14" i="1"/>
  <c r="C14" i="1" s="1"/>
  <c r="D13" i="1"/>
  <c r="E13" i="1"/>
  <c r="C13" i="1" s="1"/>
  <c r="D12" i="1"/>
  <c r="E12" i="1"/>
  <c r="D11" i="1"/>
  <c r="E11" i="1"/>
  <c r="C18" i="1"/>
  <c r="E10" i="1"/>
  <c r="D10" i="1"/>
  <c r="C42" i="1"/>
  <c r="C41" i="1"/>
  <c r="C40" i="1"/>
  <c r="C39" i="1"/>
  <c r="C38" i="1"/>
  <c r="C37" i="1"/>
  <c r="C36" i="1"/>
  <c r="C35" i="1"/>
  <c r="C34" i="1"/>
  <c r="C33" i="1"/>
  <c r="C32" i="1"/>
  <c r="C30" i="1"/>
  <c r="C29" i="1"/>
  <c r="C28" i="1"/>
  <c r="C27" i="1"/>
  <c r="C26" i="1"/>
  <c r="C25" i="1"/>
  <c r="C24" i="1"/>
  <c r="C23" i="1"/>
  <c r="C22" i="1"/>
  <c r="C19" i="1"/>
  <c r="C17" i="1"/>
  <c r="C15" i="1"/>
  <c r="C11" i="1"/>
  <c r="C10" i="1"/>
  <c r="D9" i="1"/>
  <c r="C21" i="1" l="1"/>
  <c r="E9" i="1"/>
  <c r="E8" i="1" s="1"/>
  <c r="C8" i="1" s="1"/>
  <c r="C20" i="1"/>
  <c r="C12" i="1"/>
  <c r="C9" i="1" l="1"/>
</calcChain>
</file>

<file path=xl/sharedStrings.xml><?xml version="1.0" encoding="utf-8"?>
<sst xmlns="http://schemas.openxmlformats.org/spreadsheetml/2006/main" count="46" uniqueCount="25">
  <si>
    <t>Mujeres</t>
  </si>
  <si>
    <t>Hombres</t>
  </si>
  <si>
    <t>Total</t>
  </si>
  <si>
    <t>Condición de actividad económica y categoría en la ocupación</t>
  </si>
  <si>
    <t>Población no indígena de 15 y más años de edad económicamente activa (1)</t>
  </si>
  <si>
    <t>Cuadro 5. POBLACIÓN NO INDÍGENA DE 15 Y MÁS AÑOS DE EDAD ECONÓMICAMENTE ACTIVA EN LA</t>
  </si>
  <si>
    <t xml:space="preserve">REPÚBLICA, POR SEXO, SEGÚN CONDICIÓN DE ACTIVIDAD ECONÓMICA Y CATEGORÍA EN </t>
  </si>
  <si>
    <t>(1) Las cifras se refieren a un promedio semanal del mes. Excluye a los residentes  en viviendas colectivas.</t>
  </si>
  <si>
    <t>- Cantidad nula o cero.</t>
  </si>
  <si>
    <t>Empleado</t>
  </si>
  <si>
    <t>Del Gobierno</t>
  </si>
  <si>
    <t>De Organizaciones sin fines de lucro</t>
  </si>
  <si>
    <t>De una Cooperativa</t>
  </si>
  <si>
    <t>Del Servicio doméstico</t>
  </si>
  <si>
    <t>Trabajador por cuenta propia</t>
  </si>
  <si>
    <t>Patrono (dueño)</t>
  </si>
  <si>
    <t>Trabajador familiar</t>
  </si>
  <si>
    <t>Miembro de una cooperativa de producción</t>
  </si>
  <si>
    <t>Nunca han trabajado</t>
  </si>
  <si>
    <t xml:space="preserve">                              TOTAL</t>
  </si>
  <si>
    <t xml:space="preserve">                           Ocupada</t>
  </si>
  <si>
    <t xml:space="preserve">                        Desocupada</t>
  </si>
  <si>
    <t>-</t>
  </si>
  <si>
    <t>LA OCUPACIÓN: ENCUESTA DE MERCADO LABORAL, AGOSTO 2019</t>
  </si>
  <si>
    <t>De Empresa 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</si>
</sst>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7" x14ac:knownFonts="1">
    <font>
      <sz val="11"/>
      <color theme="1"/>
      <name val="Arial"/>
      <family val="2"/>
    </font>
    <font>
      <sz val="10"/>
      <name val="Arial"/>
      <family val="2"/>
    </font>
    <font>
      <sz val="12"/>
      <name val="Courie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6" fillId="0" borderId="0"/>
    <xf numFmtId="0" fontId="1" fillId="0" borderId="0"/>
  </cellStyleXfs>
  <cellXfs count="41">
    <xf numFmtId="0" fontId="0" fillId="0" borderId="0" xfId="0"/>
    <xf numFmtId="0" fontId="1" fillId="0" borderId="0" xfId="4" applyFont="1"/>
    <xf numFmtId="0" fontId="1" fillId="0" borderId="0" xfId="4" applyFont="1" applyBorder="1"/>
    <xf numFmtId="3" fontId="1" fillId="0" borderId="0" xfId="4" applyNumberFormat="1" applyFont="1"/>
    <xf numFmtId="3" fontId="1" fillId="0" borderId="0" xfId="4" applyNumberFormat="1" applyFont="1" applyBorder="1"/>
    <xf numFmtId="3" fontId="1" fillId="0" borderId="1" xfId="4" applyNumberFormat="1" applyFont="1" applyBorder="1"/>
    <xf numFmtId="3" fontId="1" fillId="0" borderId="2" xfId="4" applyNumberFormat="1" applyFont="1" applyBorder="1"/>
    <xf numFmtId="0" fontId="1" fillId="0" borderId="3" xfId="4" applyFont="1" applyBorder="1"/>
    <xf numFmtId="0" fontId="1" fillId="0" borderId="4" xfId="4" applyFont="1" applyBorder="1"/>
    <xf numFmtId="164" fontId="1" fillId="0" borderId="5" xfId="4" applyNumberFormat="1" applyFont="1" applyBorder="1"/>
    <xf numFmtId="0" fontId="1" fillId="0" borderId="0" xfId="4" applyFont="1" applyBorder="1" applyAlignment="1">
      <alignment horizontal="left"/>
    </xf>
    <xf numFmtId="3" fontId="1" fillId="0" borderId="5" xfId="4" applyNumberFormat="1" applyFont="1" applyBorder="1"/>
    <xf numFmtId="3" fontId="1" fillId="0" borderId="6" xfId="4" applyNumberFormat="1" applyFont="1" applyBorder="1"/>
    <xf numFmtId="3" fontId="3" fillId="0" borderId="0" xfId="4" applyNumberFormat="1" applyFont="1"/>
    <xf numFmtId="3" fontId="3" fillId="0" borderId="0" xfId="4" applyNumberFormat="1" applyFont="1" applyBorder="1"/>
    <xf numFmtId="0" fontId="3" fillId="0" borderId="0" xfId="4" applyFont="1" applyBorder="1"/>
    <xf numFmtId="3" fontId="4" fillId="2" borderId="7" xfId="4" applyNumberFormat="1" applyFont="1" applyFill="1" applyBorder="1" applyAlignment="1">
      <alignment horizontal="center" vertical="center" wrapText="1"/>
    </xf>
    <xf numFmtId="3" fontId="4" fillId="2" borderId="8" xfId="4" applyNumberFormat="1" applyFont="1" applyFill="1" applyBorder="1" applyAlignment="1">
      <alignment horizontal="center" vertical="center" wrapText="1"/>
    </xf>
    <xf numFmtId="3" fontId="4" fillId="0" borderId="6" xfId="4" applyNumberFormat="1" applyFont="1" applyBorder="1"/>
    <xf numFmtId="0" fontId="5" fillId="0" borderId="9" xfId="4" applyFont="1" applyBorder="1" applyAlignment="1"/>
    <xf numFmtId="3" fontId="4" fillId="0" borderId="0" xfId="4" applyNumberFormat="1" applyFont="1" applyBorder="1"/>
    <xf numFmtId="0" fontId="4" fillId="0" borderId="0" xfId="4" applyFont="1" applyBorder="1" applyAlignment="1"/>
    <xf numFmtId="0" fontId="4" fillId="0" borderId="9" xfId="4" applyFont="1" applyBorder="1" applyAlignment="1"/>
    <xf numFmtId="3" fontId="5" fillId="0" borderId="6" xfId="4" applyNumberFormat="1" applyFont="1" applyBorder="1"/>
    <xf numFmtId="3" fontId="5" fillId="0" borderId="5" xfId="4" applyNumberFormat="1" applyFont="1" applyBorder="1"/>
    <xf numFmtId="0" fontId="5" fillId="0" borderId="0" xfId="4" applyFont="1"/>
    <xf numFmtId="0" fontId="1" fillId="0" borderId="0" xfId="3" applyFont="1" applyFill="1" applyAlignment="1" applyProtection="1"/>
    <xf numFmtId="49" fontId="1" fillId="0" borderId="0" xfId="1" applyNumberFormat="1" applyFont="1" applyFill="1" applyAlignment="1"/>
    <xf numFmtId="3" fontId="1" fillId="0" borderId="5" xfId="4" applyNumberFormat="1" applyFont="1" applyBorder="1" applyAlignment="1">
      <alignment horizontal="right"/>
    </xf>
    <xf numFmtId="3" fontId="4" fillId="0" borderId="5" xfId="4" applyNumberFormat="1" applyFont="1" applyBorder="1"/>
    <xf numFmtId="0" fontId="5" fillId="0" borderId="0" xfId="4" applyFont="1" applyBorder="1"/>
    <xf numFmtId="0" fontId="1" fillId="0" borderId="9" xfId="4" applyFont="1" applyBorder="1" applyAlignment="1"/>
    <xf numFmtId="0" fontId="1" fillId="0" borderId="0" xfId="4" applyFont="1" applyBorder="1" applyAlignment="1"/>
    <xf numFmtId="0" fontId="3" fillId="0" borderId="9" xfId="4" applyFont="1" applyBorder="1" applyAlignment="1"/>
    <xf numFmtId="0" fontId="4" fillId="0" borderId="0" xfId="4" applyFont="1" applyAlignment="1">
      <alignment horizontal="center"/>
    </xf>
    <xf numFmtId="0" fontId="4" fillId="2" borderId="10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3" fontId="4" fillId="2" borderId="11" xfId="4" applyNumberFormat="1" applyFont="1" applyFill="1" applyBorder="1" applyAlignment="1">
      <alignment horizontal="center" vertical="center" wrapText="1"/>
    </xf>
    <xf numFmtId="3" fontId="4" fillId="2" borderId="12" xfId="4" applyNumberFormat="1" applyFont="1" applyFill="1" applyBorder="1" applyAlignment="1">
      <alignment horizontal="center" vertical="center" wrapText="1"/>
    </xf>
    <xf numFmtId="3" fontId="4" fillId="2" borderId="1" xfId="4" applyNumberFormat="1" applyFont="1" applyFill="1" applyBorder="1" applyAlignment="1">
      <alignment horizontal="center" vertical="center" wrapText="1"/>
    </xf>
    <xf numFmtId="3" fontId="4" fillId="2" borderId="4" xfId="4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4 2" xfId="2"/>
    <cellStyle name="Normal_Avance de Cifras (AGOSTO 2004)" xfId="3"/>
    <cellStyle name="Normal_Tabulado 4 (2005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46"/>
  <sheetViews>
    <sheetView showGridLines="0" tabSelected="1" zoomScaleNormal="100" workbookViewId="0">
      <selection activeCell="G3" sqref="G3"/>
    </sheetView>
  </sheetViews>
  <sheetFormatPr baseColWidth="10" defaultColWidth="10.125" defaultRowHeight="12.85" x14ac:dyDescent="0.2"/>
  <cols>
    <col min="1" max="1" width="3.375" style="2" customWidth="1"/>
    <col min="2" max="2" width="44" style="2" customWidth="1"/>
    <col min="3" max="3" width="12.625" style="4" customWidth="1"/>
    <col min="4" max="4" width="12.625" style="3" customWidth="1"/>
    <col min="5" max="5" width="13.875" style="3" customWidth="1"/>
    <col min="6" max="6" width="10.125" style="2"/>
    <col min="7" max="16384" width="10.125" style="1"/>
  </cols>
  <sheetData>
    <row r="1" spans="1:6" s="25" customFormat="1" ht="14.3" customHeight="1" x14ac:dyDescent="0.2">
      <c r="A1" s="34" t="s">
        <v>5</v>
      </c>
      <c r="B1" s="34"/>
      <c r="C1" s="34"/>
      <c r="D1" s="34"/>
      <c r="E1" s="34"/>
      <c r="F1" s="30"/>
    </row>
    <row r="2" spans="1:6" s="25" customFormat="1" ht="14.3" customHeight="1" x14ac:dyDescent="0.2">
      <c r="A2" s="34" t="s">
        <v>6</v>
      </c>
      <c r="B2" s="34"/>
      <c r="C2" s="34"/>
      <c r="D2" s="34"/>
      <c r="E2" s="34"/>
      <c r="F2" s="30"/>
    </row>
    <row r="3" spans="1:6" s="25" customFormat="1" ht="14.3" customHeight="1" x14ac:dyDescent="0.2">
      <c r="A3" s="34" t="s">
        <v>23</v>
      </c>
      <c r="B3" s="34"/>
      <c r="C3" s="34"/>
      <c r="D3" s="34"/>
      <c r="E3" s="34"/>
      <c r="F3" s="30"/>
    </row>
    <row r="4" spans="1:6" ht="3.75" customHeight="1" x14ac:dyDescent="0.2">
      <c r="A4" s="15"/>
      <c r="B4" s="15"/>
      <c r="C4" s="14"/>
      <c r="D4" s="13"/>
      <c r="E4" s="13"/>
    </row>
    <row r="5" spans="1:6" s="25" customFormat="1" ht="21.05" customHeight="1" x14ac:dyDescent="0.2">
      <c r="A5" s="35" t="s">
        <v>3</v>
      </c>
      <c r="B5" s="36"/>
      <c r="C5" s="37" t="s">
        <v>4</v>
      </c>
      <c r="D5" s="38"/>
      <c r="E5" s="38"/>
      <c r="F5" s="30"/>
    </row>
    <row r="6" spans="1:6" s="25" customFormat="1" ht="18.75" customHeight="1" x14ac:dyDescent="0.2">
      <c r="A6" s="35"/>
      <c r="B6" s="36"/>
      <c r="C6" s="39"/>
      <c r="D6" s="40"/>
      <c r="E6" s="40"/>
      <c r="F6" s="30"/>
    </row>
    <row r="7" spans="1:6" s="25" customFormat="1" ht="15.7" customHeight="1" x14ac:dyDescent="0.2">
      <c r="A7" s="35"/>
      <c r="B7" s="36"/>
      <c r="C7" s="16" t="s">
        <v>2</v>
      </c>
      <c r="D7" s="16" t="s">
        <v>1</v>
      </c>
      <c r="E7" s="17" t="s">
        <v>0</v>
      </c>
      <c r="F7" s="30"/>
    </row>
    <row r="8" spans="1:6" ht="18.75" customHeight="1" x14ac:dyDescent="0.2">
      <c r="A8" s="21"/>
      <c r="B8" s="22" t="s">
        <v>19</v>
      </c>
      <c r="C8" s="23">
        <f>SUM(D8:E8)</f>
        <v>1957806</v>
      </c>
      <c r="D8" s="23">
        <f>SUM(D9,D15,D16,D17,D18,D19)</f>
        <v>1131162</v>
      </c>
      <c r="E8" s="24">
        <f>SUM(E9,E15,E16,E17,E18,E19)</f>
        <v>826644</v>
      </c>
    </row>
    <row r="9" spans="1:6" s="25" customFormat="1" ht="15" customHeight="1" x14ac:dyDescent="0.2">
      <c r="A9" s="32" t="s">
        <v>9</v>
      </c>
      <c r="B9" s="31"/>
      <c r="C9" s="23">
        <f>SUM(D9:E9)</f>
        <v>1254780</v>
      </c>
      <c r="D9" s="23">
        <f>SUM(D10:D14)</f>
        <v>699157</v>
      </c>
      <c r="E9" s="24">
        <f>SUM(E10:E14)</f>
        <v>555623</v>
      </c>
      <c r="F9" s="30"/>
    </row>
    <row r="10" spans="1:6" ht="15" customHeight="1" x14ac:dyDescent="0.2">
      <c r="B10" s="10" t="s">
        <v>10</v>
      </c>
      <c r="C10" s="12">
        <f t="shared" ref="C10:C42" si="0">SUM(D10:E10)</f>
        <v>300461</v>
      </c>
      <c r="D10" s="12">
        <f t="shared" ref="D10:E18" si="1">SUM(D22,D33)</f>
        <v>143187</v>
      </c>
      <c r="E10" s="11">
        <f t="shared" si="1"/>
        <v>157274</v>
      </c>
    </row>
    <row r="11" spans="1:6" ht="15" customHeight="1" x14ac:dyDescent="0.2">
      <c r="B11" s="10" t="s">
        <v>24</v>
      </c>
      <c r="C11" s="12">
        <f t="shared" si="0"/>
        <v>843975</v>
      </c>
      <c r="D11" s="12">
        <f t="shared" si="1"/>
        <v>538285</v>
      </c>
      <c r="E11" s="11">
        <f t="shared" si="1"/>
        <v>305690</v>
      </c>
    </row>
    <row r="12" spans="1:6" ht="15" customHeight="1" x14ac:dyDescent="0.2">
      <c r="B12" s="10" t="s">
        <v>11</v>
      </c>
      <c r="C12" s="12">
        <f t="shared" si="0"/>
        <v>11987</v>
      </c>
      <c r="D12" s="12">
        <f t="shared" si="1"/>
        <v>5844</v>
      </c>
      <c r="E12" s="11">
        <f t="shared" si="1"/>
        <v>6143</v>
      </c>
    </row>
    <row r="13" spans="1:6" ht="15" customHeight="1" x14ac:dyDescent="0.2">
      <c r="B13" s="10" t="s">
        <v>12</v>
      </c>
      <c r="C13" s="12">
        <f t="shared" si="0"/>
        <v>4392</v>
      </c>
      <c r="D13" s="12">
        <f t="shared" si="1"/>
        <v>1966</v>
      </c>
      <c r="E13" s="11">
        <f t="shared" si="1"/>
        <v>2426</v>
      </c>
    </row>
    <row r="14" spans="1:6" ht="15" customHeight="1" x14ac:dyDescent="0.2">
      <c r="B14" s="10" t="s">
        <v>13</v>
      </c>
      <c r="C14" s="12">
        <f t="shared" si="0"/>
        <v>93965</v>
      </c>
      <c r="D14" s="12">
        <f t="shared" si="1"/>
        <v>9875</v>
      </c>
      <c r="E14" s="11">
        <f t="shared" si="1"/>
        <v>84090</v>
      </c>
    </row>
    <row r="15" spans="1:6" ht="15" customHeight="1" x14ac:dyDescent="0.2">
      <c r="A15" s="2" t="s">
        <v>14</v>
      </c>
      <c r="C15" s="12">
        <f t="shared" si="0"/>
        <v>551119</v>
      </c>
      <c r="D15" s="12">
        <f t="shared" si="1"/>
        <v>353760</v>
      </c>
      <c r="E15" s="11">
        <f t="shared" si="1"/>
        <v>197359</v>
      </c>
    </row>
    <row r="16" spans="1:6" ht="15" customHeight="1" x14ac:dyDescent="0.2">
      <c r="A16" s="2" t="s">
        <v>15</v>
      </c>
      <c r="C16" s="12">
        <f t="shared" si="0"/>
        <v>55741</v>
      </c>
      <c r="D16" s="12">
        <f t="shared" si="1"/>
        <v>39615</v>
      </c>
      <c r="E16" s="11">
        <f t="shared" si="1"/>
        <v>16126</v>
      </c>
    </row>
    <row r="17" spans="1:6" ht="15" customHeight="1" x14ac:dyDescent="0.2">
      <c r="A17" s="2" t="s">
        <v>16</v>
      </c>
      <c r="C17" s="12">
        <f t="shared" si="0"/>
        <v>65527</v>
      </c>
      <c r="D17" s="12">
        <f t="shared" si="1"/>
        <v>27270</v>
      </c>
      <c r="E17" s="11">
        <f t="shared" si="1"/>
        <v>38257</v>
      </c>
    </row>
    <row r="18" spans="1:6" ht="15" customHeight="1" x14ac:dyDescent="0.2">
      <c r="A18" s="2" t="s">
        <v>17</v>
      </c>
      <c r="C18" s="12">
        <f t="shared" si="0"/>
        <v>487</v>
      </c>
      <c r="D18" s="12">
        <f t="shared" si="1"/>
        <v>197</v>
      </c>
      <c r="E18" s="11">
        <f t="shared" si="1"/>
        <v>290</v>
      </c>
    </row>
    <row r="19" spans="1:6" ht="15" customHeight="1" x14ac:dyDescent="0.2">
      <c r="A19" s="2" t="s">
        <v>18</v>
      </c>
      <c r="C19" s="12">
        <f t="shared" si="0"/>
        <v>30152</v>
      </c>
      <c r="D19" s="11">
        <f>SUM(D42)</f>
        <v>11163</v>
      </c>
      <c r="E19" s="11">
        <f>SUM(E42)</f>
        <v>18989</v>
      </c>
    </row>
    <row r="20" spans="1:6" ht="15" customHeight="1" x14ac:dyDescent="0.2">
      <c r="A20" s="21"/>
      <c r="B20" s="33" t="s">
        <v>20</v>
      </c>
      <c r="C20" s="18">
        <f t="shared" si="0"/>
        <v>1812552</v>
      </c>
      <c r="D20" s="18">
        <f>SUM(D21,D27,D28,D29,D30)</f>
        <v>1062627</v>
      </c>
      <c r="E20" s="29">
        <f>SUM(E21,E27,E28,E29,E30)</f>
        <v>749925</v>
      </c>
    </row>
    <row r="21" spans="1:6" s="25" customFormat="1" ht="15" customHeight="1" x14ac:dyDescent="0.2">
      <c r="A21" s="32" t="s">
        <v>9</v>
      </c>
      <c r="B21" s="19"/>
      <c r="C21" s="18">
        <f t="shared" si="0"/>
        <v>1152196</v>
      </c>
      <c r="D21" s="18">
        <f>SUM(D22:D26)</f>
        <v>648980</v>
      </c>
      <c r="E21" s="29">
        <f>SUM(E22:E26)</f>
        <v>503216</v>
      </c>
      <c r="F21" s="30"/>
    </row>
    <row r="22" spans="1:6" ht="15" customHeight="1" x14ac:dyDescent="0.2">
      <c r="B22" s="10" t="s">
        <v>10</v>
      </c>
      <c r="C22" s="12">
        <f t="shared" si="0"/>
        <v>288217</v>
      </c>
      <c r="D22" s="11">
        <v>137940</v>
      </c>
      <c r="E22" s="11">
        <v>150277</v>
      </c>
    </row>
    <row r="23" spans="1:6" ht="15" customHeight="1" x14ac:dyDescent="0.2">
      <c r="B23" s="10" t="s">
        <v>24</v>
      </c>
      <c r="C23" s="12">
        <f t="shared" si="0"/>
        <v>760868</v>
      </c>
      <c r="D23" s="11">
        <v>494937</v>
      </c>
      <c r="E23" s="11">
        <v>265931</v>
      </c>
    </row>
    <row r="24" spans="1:6" ht="15" customHeight="1" x14ac:dyDescent="0.2">
      <c r="B24" s="10" t="s">
        <v>11</v>
      </c>
      <c r="C24" s="12">
        <f t="shared" si="0"/>
        <v>10579</v>
      </c>
      <c r="D24" s="11">
        <v>4836</v>
      </c>
      <c r="E24" s="11">
        <v>5743</v>
      </c>
    </row>
    <row r="25" spans="1:6" ht="15" customHeight="1" x14ac:dyDescent="0.2">
      <c r="B25" s="10" t="s">
        <v>12</v>
      </c>
      <c r="C25" s="12">
        <f t="shared" si="0"/>
        <v>4194</v>
      </c>
      <c r="D25" s="11">
        <v>1768</v>
      </c>
      <c r="E25" s="11">
        <v>2426</v>
      </c>
    </row>
    <row r="26" spans="1:6" ht="15" customHeight="1" x14ac:dyDescent="0.2">
      <c r="B26" s="10" t="s">
        <v>13</v>
      </c>
      <c r="C26" s="12">
        <f t="shared" si="0"/>
        <v>88338</v>
      </c>
      <c r="D26" s="11">
        <v>9499</v>
      </c>
      <c r="E26" s="11">
        <v>78839</v>
      </c>
    </row>
    <row r="27" spans="1:6" ht="15" customHeight="1" x14ac:dyDescent="0.2">
      <c r="A27" s="2" t="s">
        <v>14</v>
      </c>
      <c r="C27" s="12">
        <f t="shared" si="0"/>
        <v>539207</v>
      </c>
      <c r="D27" s="11">
        <v>346892</v>
      </c>
      <c r="E27" s="11">
        <v>192315</v>
      </c>
    </row>
    <row r="28" spans="1:6" ht="15" customHeight="1" x14ac:dyDescent="0.2">
      <c r="A28" s="2" t="s">
        <v>15</v>
      </c>
      <c r="C28" s="12">
        <f t="shared" si="0"/>
        <v>55337</v>
      </c>
      <c r="D28" s="11">
        <v>39364</v>
      </c>
      <c r="E28" s="11">
        <v>15973</v>
      </c>
    </row>
    <row r="29" spans="1:6" ht="15" customHeight="1" x14ac:dyDescent="0.2">
      <c r="A29" s="2" t="s">
        <v>16</v>
      </c>
      <c r="C29" s="12">
        <f t="shared" si="0"/>
        <v>65325</v>
      </c>
      <c r="D29" s="11">
        <v>27194</v>
      </c>
      <c r="E29" s="11">
        <v>38131</v>
      </c>
    </row>
    <row r="30" spans="1:6" ht="15" customHeight="1" x14ac:dyDescent="0.2">
      <c r="A30" s="2" t="s">
        <v>17</v>
      </c>
      <c r="C30" s="12">
        <f t="shared" si="0"/>
        <v>487</v>
      </c>
      <c r="D30" s="11">
        <v>197</v>
      </c>
      <c r="E30" s="9">
        <v>290</v>
      </c>
    </row>
    <row r="31" spans="1:6" ht="15" customHeight="1" x14ac:dyDescent="0.2">
      <c r="A31" s="21"/>
      <c r="B31" s="33" t="s">
        <v>21</v>
      </c>
      <c r="C31" s="18">
        <f t="shared" si="0"/>
        <v>145254</v>
      </c>
      <c r="D31" s="18">
        <f>SUM(D32,D38,D39,D40,D41,D42)</f>
        <v>68535</v>
      </c>
      <c r="E31" s="20">
        <v>76719</v>
      </c>
    </row>
    <row r="32" spans="1:6" s="25" customFormat="1" ht="15" customHeight="1" x14ac:dyDescent="0.2">
      <c r="A32" s="32" t="s">
        <v>9</v>
      </c>
      <c r="B32" s="19"/>
      <c r="C32" s="18">
        <f t="shared" si="0"/>
        <v>102584</v>
      </c>
      <c r="D32" s="18">
        <f>SUM(D33:D37)</f>
        <v>50177</v>
      </c>
      <c r="E32" s="29">
        <f>SUM(E33:E37)</f>
        <v>52407</v>
      </c>
      <c r="F32" s="30"/>
    </row>
    <row r="33" spans="1:5" ht="15" customHeight="1" x14ac:dyDescent="0.2">
      <c r="B33" s="10" t="s">
        <v>10</v>
      </c>
      <c r="C33" s="12">
        <f t="shared" si="0"/>
        <v>12244</v>
      </c>
      <c r="D33" s="11">
        <v>5247</v>
      </c>
      <c r="E33" s="11">
        <v>6997</v>
      </c>
    </row>
    <row r="34" spans="1:5" ht="15" customHeight="1" x14ac:dyDescent="0.2">
      <c r="B34" s="10" t="s">
        <v>24</v>
      </c>
      <c r="C34" s="12">
        <f t="shared" si="0"/>
        <v>83107</v>
      </c>
      <c r="D34" s="11">
        <v>43348</v>
      </c>
      <c r="E34" s="11">
        <v>39759</v>
      </c>
    </row>
    <row r="35" spans="1:5" ht="15" customHeight="1" x14ac:dyDescent="0.2">
      <c r="B35" s="10" t="s">
        <v>11</v>
      </c>
      <c r="C35" s="12">
        <f t="shared" si="0"/>
        <v>1408</v>
      </c>
      <c r="D35" s="11">
        <v>1008</v>
      </c>
      <c r="E35" s="11">
        <v>400</v>
      </c>
    </row>
    <row r="36" spans="1:5" ht="15" customHeight="1" x14ac:dyDescent="0.2">
      <c r="B36" s="10" t="s">
        <v>12</v>
      </c>
      <c r="C36" s="12">
        <f t="shared" si="0"/>
        <v>198</v>
      </c>
      <c r="D36" s="9">
        <v>198</v>
      </c>
      <c r="E36" s="28" t="s">
        <v>22</v>
      </c>
    </row>
    <row r="37" spans="1:5" ht="15" customHeight="1" x14ac:dyDescent="0.2">
      <c r="B37" s="10" t="s">
        <v>13</v>
      </c>
      <c r="C37" s="12">
        <f t="shared" si="0"/>
        <v>5627</v>
      </c>
      <c r="D37" s="11">
        <v>376</v>
      </c>
      <c r="E37" s="11">
        <v>5251</v>
      </c>
    </row>
    <row r="38" spans="1:5" ht="15" customHeight="1" x14ac:dyDescent="0.2">
      <c r="A38" s="2" t="s">
        <v>14</v>
      </c>
      <c r="C38" s="12">
        <f t="shared" si="0"/>
        <v>11912</v>
      </c>
      <c r="D38" s="11">
        <v>6868</v>
      </c>
      <c r="E38" s="11">
        <v>5044</v>
      </c>
    </row>
    <row r="39" spans="1:5" ht="15" customHeight="1" x14ac:dyDescent="0.2">
      <c r="A39" s="2" t="s">
        <v>15</v>
      </c>
      <c r="C39" s="12">
        <f t="shared" si="0"/>
        <v>404</v>
      </c>
      <c r="D39" s="11">
        <v>251</v>
      </c>
      <c r="E39" s="11">
        <v>153</v>
      </c>
    </row>
    <row r="40" spans="1:5" ht="15" customHeight="1" x14ac:dyDescent="0.2">
      <c r="A40" s="2" t="s">
        <v>16</v>
      </c>
      <c r="C40" s="12">
        <f t="shared" si="0"/>
        <v>202</v>
      </c>
      <c r="D40" s="11">
        <v>76</v>
      </c>
      <c r="E40" s="11">
        <v>126</v>
      </c>
    </row>
    <row r="41" spans="1:5" ht="15" customHeight="1" x14ac:dyDescent="0.2">
      <c r="A41" s="2" t="s">
        <v>17</v>
      </c>
      <c r="C41" s="9">
        <f t="shared" si="0"/>
        <v>0</v>
      </c>
      <c r="D41" s="9">
        <v>0</v>
      </c>
      <c r="E41" s="9">
        <v>0</v>
      </c>
    </row>
    <row r="42" spans="1:5" ht="15" customHeight="1" x14ac:dyDescent="0.2">
      <c r="A42" s="2" t="s">
        <v>18</v>
      </c>
      <c r="C42" s="12">
        <f t="shared" si="0"/>
        <v>30152</v>
      </c>
      <c r="D42" s="11">
        <v>11163</v>
      </c>
      <c r="E42" s="11">
        <v>18989</v>
      </c>
    </row>
    <row r="43" spans="1:5" ht="15" customHeight="1" x14ac:dyDescent="0.2">
      <c r="A43" s="8"/>
      <c r="B43" s="7"/>
      <c r="C43" s="6"/>
      <c r="D43" s="6"/>
      <c r="E43" s="5"/>
    </row>
    <row r="45" spans="1:5" x14ac:dyDescent="0.2">
      <c r="A45" s="26" t="s">
        <v>7</v>
      </c>
    </row>
    <row r="46" spans="1:5" x14ac:dyDescent="0.2">
      <c r="A46" s="27" t="s">
        <v>8</v>
      </c>
    </row>
  </sheetData>
  <mergeCells count="5">
    <mergeCell ref="A1:E1"/>
    <mergeCell ref="A2:E2"/>
    <mergeCell ref="A3:E3"/>
    <mergeCell ref="A5:B7"/>
    <mergeCell ref="C5:E6"/>
  </mergeCells>
  <printOptions horizontalCentered="1" verticalCentered="1"/>
  <pageMargins left="0.74803149606299213" right="0.74803149606299213" top="0.98425196850393704" bottom="1.1023622047244095" header="0" footer="0.39370078740157483"/>
  <pageSetup scale="82" firstPageNumber="14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VIRNA TEJADA</cp:lastModifiedBy>
  <cp:lastPrinted>2021-08-31T14:12:46Z</cp:lastPrinted>
  <dcterms:created xsi:type="dcterms:W3CDTF">2018-02-15T14:41:39Z</dcterms:created>
  <dcterms:modified xsi:type="dcterms:W3CDTF">2021-08-31T14:12:58Z</dcterms:modified>
</cp:coreProperties>
</file>